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01_Obszar Pracowników NZ\03_NZZ\Sekcje_robót górniczych\KHanzel\70_Centrala\702501684 Remont zawiesi RYFAMA_Ramówka_Agregacja\Przetarg\SWZ do publikacji\"/>
    </mc:Choice>
  </mc:AlternateContent>
  <xr:revisionPtr revIDLastSave="0" documentId="13_ncr:1_{E1002035-D970-407F-8F24-8CA8517184C9}" xr6:coauthVersionLast="47" xr6:coauthVersionMax="47" xr10:uidLastSave="{00000000-0000-0000-0000-000000000000}"/>
  <bookViews>
    <workbookView xWindow="-120" yWindow="-120" windowWidth="29040" windowHeight="15840" xr2:uid="{23230D30-A4EC-4F03-B4CC-546D18EF97C9}"/>
  </bookViews>
  <sheets>
    <sheet name="ZAŁĄCZNIK 2a" sheetId="2" r:id="rId1"/>
    <sheet name="ZAŁĄCZNIK 2b" sheetId="3" r:id="rId2"/>
  </sheets>
  <calcPr calcId="181029"/>
</workbook>
</file>

<file path=xl/calcChain.xml><?xml version="1.0" encoding="utf-8"?>
<calcChain xmlns="http://schemas.openxmlformats.org/spreadsheetml/2006/main">
  <c r="D160" i="2" l="1"/>
  <c r="D162" i="2" s="1"/>
  <c r="D156" i="2"/>
  <c r="D158" i="2" s="1"/>
  <c r="D79" i="2"/>
  <c r="D81" i="2" s="1"/>
  <c r="D163" i="2" l="1"/>
  <c r="D165" i="2"/>
</calcChain>
</file>

<file path=xl/sharedStrings.xml><?xml version="1.0" encoding="utf-8"?>
<sst xmlns="http://schemas.openxmlformats.org/spreadsheetml/2006/main" count="186" uniqueCount="101">
  <si>
    <t>Remont podstawowy</t>
  </si>
  <si>
    <t>Prace do wykonania dla oceny stanu technicznego</t>
  </si>
  <si>
    <t>Cena netto
[PLN/szt.]</t>
  </si>
  <si>
    <t>Rodzaj remontu/usługi</t>
  </si>
  <si>
    <t>Nazwa remontowanej maszyny/urządzenia/elementu/podzespołu</t>
  </si>
  <si>
    <t>Lp.</t>
  </si>
  <si>
    <t>Suma cen remontów podstawowych</t>
  </si>
  <si>
    <t>Suma cen prac dla wykonania oceny stanu technicznego</t>
  </si>
  <si>
    <t>Suma cen kwalifikacji elementów</t>
  </si>
  <si>
    <t>UWAGA!
Wykonawca wypełnia tylko pola zacienione kolorem!</t>
  </si>
  <si>
    <t>Kwalifikacja elementów zawieszeń do remontu przez rzeczoznawcę uprawnionego do specjalistycznych badań zarejestrowanego przez WUG (w przypadku konieczności demontażu zawieszeń przez wykonawcę remontu lub rozszerzenia zakresu remontu)</t>
  </si>
  <si>
    <t>Załącznik nr 2a do SWZ</t>
  </si>
  <si>
    <t>ZAWIESZENIE LINY WYRÓWNAWCZEJ PŁASKIEJ WLK.1/63KN Q 82-101MM RYS.MM280-2</t>
  </si>
  <si>
    <t>ZAWIESZENIE LINY WYRÓWNAWCZEJ PŁASKIEJ WLK.2/100KN Q 120-128MM RYS.MM280-4</t>
  </si>
  <si>
    <t>ZAWIESZENIE LINY WYRÓWNAWCZEJ PŁASKIEJ WLK 3/147kN Q 188-190 MM RYS. R33-106B/1</t>
  </si>
  <si>
    <t>ZAWIESZENIE LINY WYRÓWNAWCZEJ PŁASKIEJ WLK.3/160KN Q 130-139MM RYS.MM280-8</t>
  </si>
  <si>
    <t>ZAWIESZENIE LINY WYRÓWNAWCZEJ PŁASKIEJ WLK.3/160KN Q 166-178MM RYS.MM280-10</t>
  </si>
  <si>
    <t>ZAWIESZENIE LINY WYRÓWNAWCZEJ PŁASKIEJ WLK.3/160KN Q 180-190MM RYS.MM280-11</t>
  </si>
  <si>
    <t>ZAWIESZENIE LINY WYRÓWNAWCZEJ PŁASKIEJ WLK.4/220KN Q 180-190MM RYS.MM280-12</t>
  </si>
  <si>
    <t>ZAWIESZENIE LINY WYRÓWNAWCZEJ PŁASKIEJ WLK.4/220KN Q 194-198MM RYS.MM280-13</t>
  </si>
  <si>
    <t>ZAWIESZENIE LINY WYRÓWNAWCZEJ PŁASKIEJ WLK.4/220KN Q 203-213MM RYS.MM280-14</t>
  </si>
  <si>
    <t>ZAWIESZENIE LINY WYRÓWNAWCZEJ PŁASKIEJ B2-174X34MM RYS.R33-105Bb</t>
  </si>
  <si>
    <t>ZAWIESZENIE LINY WYRÓWNAWCZEJ PŁASKIEJ B2-130-139MM</t>
  </si>
  <si>
    <t>ZAWIESZENIE LINY WYRÓWNAWCZEJ PŁASKIEJ WLK. B3 160KN 180-190MM RYS. MM280-11</t>
  </si>
  <si>
    <t>ZAWIESZENIE LINY WYRÓWNAWCZEJ PŁASKIEJ 147KN B3-180X32MM RYS.R33-106B/1</t>
  </si>
  <si>
    <t>ZAWIESZENIE LINY WYRÓWNAWCZEJ OKRĄGŁEJ TYP B1 WLK.1/25KN Q 28MM RYS.R33-121B</t>
  </si>
  <si>
    <t>ZAWIESZENIE LINY WYRÓWNAWCZEJ OKRĄGŁEJ TYP B3 98,1KN Q 48-51MM RYS.R33-123/1</t>
  </si>
  <si>
    <t>ZAWIESZENIE LINY WYRÓWNAWCZEJ OKRĄGŁEJ RS WLK2/100kN Q45-48MM RYS. MM279-8a</t>
  </si>
  <si>
    <t>ZAWIESZENIE LINY WYRÓWNAWCZEJ OKRĄGŁEJ RS-3-62/65-Ł35 160 kN Q 62-65 NR RYS. R 33-123-S/1</t>
  </si>
  <si>
    <t>ZAWIESZENIE LINY WYRÓWNAWCZEJ OKRĄGŁEJ RS-1/100 kN Q 41-44 NR RYS. R 33-121-S2</t>
  </si>
  <si>
    <t>ZAWIESZENIE LINY WYRÓWNAWCZEJ OKRĄGŁEJ  160 kN Q 57-60MM RYS. MM 276-13</t>
  </si>
  <si>
    <t>ZAWIESZENIE LINY WYRÓWNAWCZEJ OKRĄGŁEJ RV/ 63 kN Q 41-44 NR RYS. R 276-5</t>
  </si>
  <si>
    <t>ZAWIESZENIE LINY WYRÓWNAWCZEJ OKRĄGŁEJ Q 58MM RYS.R33-123/1</t>
  </si>
  <si>
    <t>ZAWIESZENIE 1XLINOWE NACZYNIA WLK.0 40 kN Q 20-22 RYS.M18-2 WRAZ Z TRZONEM W-0/40 kN RYS. M20-0</t>
  </si>
  <si>
    <t>ZAWIESZENIE 1XLINOWE NACZYNIA Z SERCÓWKĄ SAMOZACISKOWĄ WLK.6/450KN Q 56-60MM RYS.291057</t>
  </si>
  <si>
    <t>ZAWIESZENIE 1xLINOWE NACZYNIA Z SERCÓWKĄ SAMOZACISKOWĄ WLK.6/450KN Q 56-60MM RYS. M18-18</t>
  </si>
  <si>
    <t>ZAWIESZENIE 1XLINOWE NACZYNIA Z SERCÓWKĄ SAMOZACISKOWĄ WLK.6/450KN Q 60-65MM RYS.U 201-6a</t>
  </si>
  <si>
    <t>ZAWIESZENIE 1XLINOWE NACZYNIA Z SERCÓWKĄ SAMOZACISKOWĄ WLK.6/450KN Q 61-65 MM RYS.291057</t>
  </si>
  <si>
    <t>ZAWIESZENIE 1XLINOWE NACZYNIA Z SERCÓWKĄ SAMOZACISKOWĄ WLK.6/450KN Q 61-65MM RYS.291057</t>
  </si>
  <si>
    <t>ZAWIESZENIE 1XLINOWE NACZYNIA WLK6/450kN Q 61-65MM RYS. M18-19</t>
  </si>
  <si>
    <t>ZAWIESZENIE 2XLINOWE NACZYNIA Z JEDNOPUNKTOWYM ZAMOCOWANIEM WLK.4/440KN Q 45-48MM RYS.238437</t>
  </si>
  <si>
    <t>ZAWIESZENIE 2XLINOWE NACZYNIA Z JEDNOPUNKTOWYM ZAMOCOWANIEM WLK.4/422KN Q 45-48MM RYS.148722</t>
  </si>
  <si>
    <t>ZAWIESZENIE 2XLINOWE NACZYNIA Z JEDNOPUNKTOWYM ZAMOCOWANIEM TYP-D509/640KN WLK.5 Q 48-52MM RYS.233215</t>
  </si>
  <si>
    <t>ZAWIESZENIE 2XLINOWE NACZYNIA Z JEDNOPUNKTOWYM ZAMOCOWANIEM TYP-D509/640KN WLK.5 Q 48-52MM RYS.233215 WRAZ Z TRZONEM RYS.UWA-26/1</t>
  </si>
  <si>
    <t>ZAWIESZENIE 2XLINOWE NACZYNIA Z JEDNOPUNKTOWYM ZAMOCOWANIEM TYP-D510/640KN WLK.5 Q 53-56MM RYS.233215</t>
  </si>
  <si>
    <t>ZAWIESZENIE 2xLINOWE NACZYNIA WLK-5 2X320KN LINA Q 48-52 001.012.000/15 RYS. 1671</t>
  </si>
  <si>
    <t>ZAWIESZENIE 2XLINOWE NACZYNIA Z DWUPUNKTOWYM ZAMOCOWANIEM TYP 509/640KN A2 Q 50MM RYS.263140</t>
  </si>
  <si>
    <t>ZAWIESZENIE 2XLINOWE NACZYNIA WLK.5/627,8KN Q 53-56MM RYS.G33-316</t>
  </si>
  <si>
    <t>ZAWIESZENIE 4XLINOWE NACZYNIA WLK.3 Q 30-34MM 16000KG RYS.U201-3A</t>
  </si>
  <si>
    <t>ZAWIESZENIE 4XLINOWE NACZYNIA WLK.5/981KN Q 48-52MM RYS.024997</t>
  </si>
  <si>
    <t>ZAWIESZENIE 4XLINOWE NACZYNIA WLK.5/981KN Q 48-52MM RYS.024997a</t>
  </si>
  <si>
    <t>ZAWIESZENIE 4XLINOWE NACZYNIA WLK.5/981KN Q 48-52MM RYS.G33-384</t>
  </si>
  <si>
    <t>ZAWIESZENIE 4XLINOWE NACZYNIA Z JEDNOPUNKTOWYM MOCOWANIEM WLK.3/588,6KN Q 40-44MM RYS.G33-321D</t>
  </si>
  <si>
    <t>ZAWIESZENIE 4XLINOWE NACZYNIA Z JEDNOPUNKTOWYM MOCOWANIEM DO NACZYNIA WLK.3/588,6KN Q 32-36MM RYS.233217</t>
  </si>
  <si>
    <t>ZAWIESZENIE 4XLINOWE Z JEDNOPUNKTOWYM MOCOWANIEM DO NACZYNIA WLK.3/640KN Q 40-44MM RYS.R33-352</t>
  </si>
  <si>
    <t>ZAWIESZENIE 4XLINOWE NACZYNIA Z JEDNOPUNKTOWYM MOCOWANIEM WLK.3/588,6KN Q 32-36MM RYS.233217</t>
  </si>
  <si>
    <t>ZAWIESZENIE 4XLINOWE NOŚNE Z JEDNOPUNKTOWYM MOCOWANIEM  WLK.4/171,7KN Q 40-44MM RYS. G33-354B RYS. ZESTAWCZY M18-12</t>
  </si>
  <si>
    <t>ZAWIESZENIE 4XLINOWE NACZYNIA Z JEDNOPUNKTOWYM MOCOWANIEM WLK.4/880KN Q 40-44MM RYS.131760A</t>
  </si>
  <si>
    <t>ZAWIESZENIE 4XLINOWE NACZYNIA Z JEDNOPUNKTOWYM MOCOWANIEM WLK.4/880KN Q 40-44MM RYS.233218 WRAZ Z BLACHAMI TRZONOWYMI RYS.103200</t>
  </si>
  <si>
    <t>ZAWIESZENIE 4XLINOWE NACZYNIA Z JEDNOPUNKTOWYM MOCOWANIEM WLK.4/880KN Q 45-48MM RYS.291286</t>
  </si>
  <si>
    <t>ZAWIESZENIE 4XLINOWE NACZYNIA Z JEDNOPUNKTOWYM MOCOWANIEM 1280KN Q 50MM RYS.233219</t>
  </si>
  <si>
    <t>ZAWIESZENIE 4XLINOWE NACZYNIA Z SERCÓWKĄ SAMOZACISKOWĄ WLK.2/98,1KN Q 25-28MM RYS.G33-344</t>
  </si>
  <si>
    <t>ZAWIESZENIE 4XLINOWE NACZYNIA Z SERCÓWKĄ SAMOZACISKOWĄ WLK.5 09/1280KN Q 48-52MM RYS.233219</t>
  </si>
  <si>
    <t>ZAWIESZENIE 4XLINOWE NACZYNIA Z SERCÓWKĄ SAMOZACISKOWĄ WLK.5 1255kN Q 53-56MM RYS.M18-16 WRAZ Z BLACHAMI TRZONOWYMI RYS.1307</t>
  </si>
  <si>
    <t>ZAWIESZENIE 1XLINOWE NACZYNIA Z SERCÓWKĄ SAMOZACISKOWĄ WLK.5/320kN Q 56-60 WRAZ Z TRZONEM RYS.M18-17 R33-137-145 RYS.M20-5</t>
  </si>
  <si>
    <t>ZAWIESZENIE 1XLINOWE NACZYNIA  Z SERCÓWKĄ SAMOZACISKOWĄ WLK.6 450KN Q 56-60</t>
  </si>
  <si>
    <t>ZAWIESZENIE 1XLINOWE NACZYNIA Z SERCÓWKĄ SAMOZACISKOWĄ W203/100KN Q 25-28MM M18-6</t>
  </si>
  <si>
    <t>ZAWIESZENIE 1XLINOWE NACZYNIA Z SERCÓWKĄ SAMOZACISKOWĄ W305/160KN Q 32-36MM M18-9</t>
  </si>
  <si>
    <t>ZAWIESZENIE 1XLINOWE NACZYNIA Z SERCÓWKĄ SAMOZACISKOWĄ W407/220KN Q 40-44MM M18-12</t>
  </si>
  <si>
    <t>ZAWIESZENIE 1XLINOWE NACZYNIA Z SERCÓWKĄ SAMOZACISKOWĄ W509/320KN Q 48-52MM M18-15</t>
  </si>
  <si>
    <t>ZAWIESZENIE 1XLINOWE NACZYNIA Z SERCÓWKĄ SAMOZACISKOWĄ W510/320KN Q 53-56MM M18-16</t>
  </si>
  <si>
    <t>ZAWIESZENIE 1XLINOWE NACZYNIA Z SERCÓWKĄ SAMOZACISKOWĄ WLK.1/63KN Q 26-28MM RYS.291013</t>
  </si>
  <si>
    <t>ZAWIESZENIE 1XLINOWE NACZYNIA Z SERCÓWKĄ SAMOZACISKOWĄ WLK.1/59KN Q 22-25MM RYS.U201-1 WRAZ Z TRZONEM W-1 RYS.UW-2-163</t>
  </si>
  <si>
    <t>ZAWIESZENIE 2XLINOWE NACZYNIA Z SERCÓWKĄ SAMOZACISKOWĄ WLK.6/883KN Q 56-60MM RYS.G33-293</t>
  </si>
  <si>
    <t>ZAWIESZENIE 1XLINOWE NACZYNIA Z SERCÓWKĄ SAMOZACISKOWĄ W408/220KN Q 45-48MM M18-13</t>
  </si>
  <si>
    <t>ZAWIESZENIE 2XLINOWE NACZYNIA WLK.5/627,8KN Q 56-60MM RYS.M18-17 WRAZ Z TRZONEM RYS. UW-207\1</t>
  </si>
  <si>
    <t>ZAWIESZENIE 1XLINOWE NACZYNIA Z ŁĄCZNIKAMI KRZYŻOWYMI W001/40KN Q 20-22MM M18-2/A</t>
  </si>
  <si>
    <t>ZAWIESZENIE 1XLINOWE NACZYNIA Z ŁĄCZNIKAMI KRZYŻOWYMI WLK5/320kN Q 54-60 MM RYS.ZESTAWCZY U201-5a, M18-17</t>
  </si>
  <si>
    <t>ZAWIESZENIE 1XLINOWE NACZYNIA Z ŁĄCZNIKAMI KRZYŻOWYMI WLK. 1/60kN Q 22-25MM RYS. U201-1A</t>
  </si>
  <si>
    <t>ZAWIESZENIE 1XLINOWE NACZYNIA Z ŁACZNIKAMI KRZYŻOWYMI W4/220kN  Q 40-44MM RYS. M18-12</t>
  </si>
  <si>
    <t>ZAWIESZENIE NOŚNE KUBŁOWE 45 kN zakres Q 20 RYS.058-009</t>
  </si>
  <si>
    <t>ZAWIESZENIE 2XLINOWE NACZYNIA Z JEDNOPUNKTOWYM ZAMOCOWANIEM WLK.4/422KN Q 40-44MM RYS.148722</t>
  </si>
  <si>
    <t>ZAWIESZENIE 1XLINOWE NACZYNIA Z SERCÓWKĄ SAMOZACISKOWĄ WLK 5/320KN Q 53-56MM RYS. 291056</t>
  </si>
  <si>
    <t>ZAWIESZENIE 1XLINOWE NACZYNIA Z SERCÓWKĄ SAMOZACISKOWĄ WLK 1/63KN Q 20-22MM RYS. 291013</t>
  </si>
  <si>
    <t>ZAWIESZENIE LINY WYRÓWNAWCZEJ PŁASKIEJ WLK.3/160KN Q 180-190MM</t>
  </si>
  <si>
    <t>Razem netto [PLN]</t>
  </si>
  <si>
    <r>
      <t xml:space="preserve">Stawka podatku VAT </t>
    </r>
    <r>
      <rPr>
        <b/>
        <sz val="11"/>
        <color indexed="10"/>
        <rFont val="Calibri"/>
        <family val="2"/>
        <charset val="238"/>
      </rPr>
      <t>[%]</t>
    </r>
  </si>
  <si>
    <t>Razem brutto do oceny [PLN]</t>
  </si>
  <si>
    <r>
      <t>Stawka podatku VAT [</t>
    </r>
    <r>
      <rPr>
        <b/>
        <sz val="11"/>
        <color indexed="10"/>
        <rFont val="Calibri"/>
        <family val="2"/>
        <charset val="238"/>
      </rPr>
      <t>%]</t>
    </r>
  </si>
  <si>
    <r>
      <t xml:space="preserve">UWAGA: Wykonawca zobowiązany jest do przedstawienia oferty cenowej 
(i w związku z tym wypełnienia wszystkich pozycji zacieniowanych kolorem) 
</t>
    </r>
    <r>
      <rPr>
        <b/>
        <u/>
        <sz val="12"/>
        <color rgb="FFFF0000"/>
        <rFont val="Calibri"/>
        <family val="2"/>
        <charset val="238"/>
        <scheme val="minor"/>
      </rPr>
      <t>na wszystkie pozycje.</t>
    </r>
  </si>
  <si>
    <r>
      <t>702501684
SZCZEGÓŁOWA OFERTA CENOWA</t>
    </r>
    <r>
      <rPr>
        <b/>
        <u/>
        <sz val="14"/>
        <color indexed="8"/>
        <rFont val="Calibri"/>
        <family val="2"/>
        <charset val="238"/>
      </rPr>
      <t xml:space="preserve">
remont zawiesi naczyń wyciągowych i lin szybowych produkcji RYFAMA</t>
    </r>
  </si>
  <si>
    <r>
      <rPr>
        <b/>
        <sz val="14"/>
        <color indexed="8"/>
        <rFont val="Calibri"/>
        <family val="2"/>
        <charset val="238"/>
      </rPr>
      <t xml:space="preserve">UWAGA!
</t>
    </r>
    <r>
      <rPr>
        <b/>
        <sz val="11"/>
        <color indexed="8"/>
        <rFont val="Calibri"/>
        <family val="2"/>
        <charset val="238"/>
      </rPr>
      <t xml:space="preserve">
Cennik części nowych i czynności remontowych powinien zawierać wszystkie pozycje, które (w ocenie Wykonawcy) zapewniają możliwość wykonania remontu rozszerzonego.  W trakcie realizacji usługi/ oceny oferty w postępowaniu wykonawczym, w przypadku, gdy w zakresie rzeczowym remontu wystąpią części, podzespoły lub czynności remontowe, których Wykonawca nie wykazał w cennikach stanowiących Załącznik do SWZ, Zamawiający przyjmie, że te ceny i czynności nie są istotne i ich koszt uwzględniony został przez Wykonawcę w cenie remontu podstawowego.</t>
    </r>
  </si>
  <si>
    <t>Załącznik nr 2b do SWZ</t>
  </si>
  <si>
    <r>
      <rPr>
        <b/>
        <sz val="12"/>
        <color indexed="8"/>
        <rFont val="Aptos"/>
        <family val="2"/>
      </rPr>
      <t xml:space="preserve">Maksymalne ceny jednostkowe części nowych i czynności remontowych
Remont zawiesi naczyń wyciągowych i lin szybowych  produkcji RYFAMA dla Oddziałów Polskiej Grupy Górniczej S.A. - 702501684 </t>
    </r>
    <r>
      <rPr>
        <b/>
        <sz val="11"/>
        <color indexed="8"/>
        <rFont val="Calibri"/>
        <family val="2"/>
        <charset val="238"/>
      </rPr>
      <t xml:space="preserve">
</t>
    </r>
  </si>
  <si>
    <t>Nazwa remontowanej maszyny/urządzenia/elementu/podzespołu / nazwa części zamiennej / nazwa czynności remontowej</t>
  </si>
  <si>
    <t>Nr rysunku / nr katalogowy*</t>
  </si>
  <si>
    <t>…</t>
  </si>
  <si>
    <t>n</t>
  </si>
  <si>
    <t>RAZEM NETTO</t>
  </si>
  <si>
    <t>STAWKA VAT [%]</t>
  </si>
  <si>
    <t>RAZEM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</si>
</sst>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4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b/>
      <u/>
      <sz val="12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Aptos"/>
      <family val="2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62">
    <xf numFmtId="0" fontId="0" fillId="0" borderId="0" xfId="0"/>
    <xf numFmtId="0" fontId="6" fillId="0" borderId="0" xfId="0" applyFont="1" applyAlignment="1">
      <alignment horizontal="center" wrapText="1"/>
    </xf>
    <xf numFmtId="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4" fontId="0" fillId="3" borderId="1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10" fillId="0" borderId="0" xfId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0" xfId="0" applyAlignment="1">
      <alignment horizontal="center" vertical="center"/>
    </xf>
    <xf numFmtId="4" fontId="0" fillId="3" borderId="2" xfId="0" applyNumberFormat="1" applyFill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4" fontId="11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9" fontId="6" fillId="2" borderId="1" xfId="3" applyFont="1" applyFill="1" applyBorder="1" applyAlignment="1">
      <alignment vertical="center" wrapText="1"/>
    </xf>
    <xf numFmtId="0" fontId="8" fillId="0" borderId="10" xfId="0" applyFont="1" applyBorder="1" applyAlignment="1">
      <alignment horizontal="justify" vertical="center" wrapText="1"/>
    </xf>
    <xf numFmtId="9" fontId="0" fillId="3" borderId="2" xfId="0" applyNumberFormat="1" applyFill="1" applyBorder="1" applyAlignment="1">
      <alignment vertical="center" wrapText="1"/>
    </xf>
    <xf numFmtId="0" fontId="15" fillId="0" borderId="1" xfId="0" applyFont="1" applyBorder="1" applyAlignment="1">
      <alignment wrapText="1"/>
    </xf>
    <xf numFmtId="9" fontId="0" fillId="3" borderId="1" xfId="0" applyNumberForma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21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3" fillId="0" borderId="1" xfId="1" applyFont="1" applyBorder="1" applyAlignment="1">
      <alignment horizontal="center"/>
    </xf>
    <xf numFmtId="9" fontId="22" fillId="0" borderId="0" xfId="1" applyNumberFormat="1" applyFont="1" applyAlignment="1">
      <alignment horizontal="center" vertical="center"/>
    </xf>
    <xf numFmtId="4" fontId="22" fillId="0" borderId="0" xfId="1" applyNumberFormat="1" applyFont="1" applyAlignment="1">
      <alignment horizontal="center" vertical="center"/>
    </xf>
    <xf numFmtId="0" fontId="21" fillId="0" borderId="1" xfId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wrapText="1"/>
    </xf>
    <xf numFmtId="0" fontId="19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0" fillId="0" borderId="1" xfId="0" applyBorder="1" applyAlignment="1"/>
  </cellXfs>
  <cellStyles count="4">
    <cellStyle name="Normalny" xfId="0" builtinId="0"/>
    <cellStyle name="Normalny 2" xfId="1" xr:uid="{4C092CC5-6551-4E02-A488-B83A208AE731}"/>
    <cellStyle name="Procentowy" xfId="3" builtinId="5"/>
    <cellStyle name="Procentowy 2" xfId="2" xr:uid="{BB4A586D-4551-4161-9307-7FF8313784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1246-2B5A-4842-8C64-9F0E9A1F26B8}">
  <sheetPr>
    <tabColor rgb="FFFFFF00"/>
  </sheetPr>
  <dimension ref="A1:F166"/>
  <sheetViews>
    <sheetView tabSelected="1" topLeftCell="A151" zoomScale="130" zoomScaleNormal="130" zoomScaleSheetLayoutView="130" workbookViewId="0">
      <selection activeCell="D161" sqref="D161"/>
    </sheetView>
  </sheetViews>
  <sheetFormatPr defaultRowHeight="15"/>
  <cols>
    <col min="1" max="1" width="32.140625" customWidth="1"/>
    <col min="2" max="2" width="5.140625" style="13" customWidth="1"/>
    <col min="3" max="3" width="82.5703125" style="4" customWidth="1"/>
    <col min="4" max="4" width="27.7109375" style="2" customWidth="1"/>
  </cols>
  <sheetData>
    <row r="1" spans="1:4" ht="42.75" customHeight="1">
      <c r="A1" s="39" t="s">
        <v>9</v>
      </c>
      <c r="B1" s="40"/>
      <c r="C1" s="40"/>
      <c r="D1" s="41"/>
    </row>
    <row r="2" spans="1:4" ht="25.5" customHeight="1">
      <c r="A2" s="42" t="s">
        <v>11</v>
      </c>
      <c r="B2" s="42"/>
      <c r="C2" s="42"/>
      <c r="D2" s="42"/>
    </row>
    <row r="3" spans="1:4" ht="69.75" customHeight="1">
      <c r="A3" s="43" t="s">
        <v>90</v>
      </c>
      <c r="B3" s="44"/>
      <c r="C3" s="44"/>
      <c r="D3" s="45"/>
    </row>
    <row r="4" spans="1:4" s="1" customFormat="1" ht="30">
      <c r="A4" s="3" t="s">
        <v>3</v>
      </c>
      <c r="B4" s="11" t="s">
        <v>5</v>
      </c>
      <c r="C4" s="3" t="s">
        <v>4</v>
      </c>
      <c r="D4" s="5" t="s">
        <v>2</v>
      </c>
    </row>
    <row r="5" spans="1:4">
      <c r="A5" s="46" t="s">
        <v>0</v>
      </c>
      <c r="B5" s="11">
        <v>1</v>
      </c>
      <c r="C5" s="16" t="s">
        <v>12</v>
      </c>
      <c r="D5" s="6"/>
    </row>
    <row r="6" spans="1:4">
      <c r="A6" s="47"/>
      <c r="B6" s="11">
        <v>2</v>
      </c>
      <c r="C6" s="16" t="s">
        <v>13</v>
      </c>
      <c r="D6" s="6"/>
    </row>
    <row r="7" spans="1:4">
      <c r="A7" s="47"/>
      <c r="B7" s="11">
        <v>3</v>
      </c>
      <c r="C7" s="16" t="s">
        <v>14</v>
      </c>
      <c r="D7" s="6"/>
    </row>
    <row r="8" spans="1:4">
      <c r="A8" s="47"/>
      <c r="B8" s="11">
        <v>4</v>
      </c>
      <c r="C8" s="16" t="s">
        <v>15</v>
      </c>
      <c r="D8" s="6"/>
    </row>
    <row r="9" spans="1:4">
      <c r="A9" s="47"/>
      <c r="B9" s="11">
        <v>5</v>
      </c>
      <c r="C9" s="16" t="s">
        <v>16</v>
      </c>
      <c r="D9" s="6"/>
    </row>
    <row r="10" spans="1:4">
      <c r="A10" s="47"/>
      <c r="B10" s="11">
        <v>6</v>
      </c>
      <c r="C10" s="16" t="s">
        <v>17</v>
      </c>
      <c r="D10" s="6"/>
    </row>
    <row r="11" spans="1:4">
      <c r="A11" s="47"/>
      <c r="B11" s="11">
        <v>7</v>
      </c>
      <c r="C11" s="16" t="s">
        <v>18</v>
      </c>
      <c r="D11" s="6"/>
    </row>
    <row r="12" spans="1:4">
      <c r="A12" s="47"/>
      <c r="B12" s="11">
        <v>8</v>
      </c>
      <c r="C12" s="16" t="s">
        <v>19</v>
      </c>
      <c r="D12" s="6"/>
    </row>
    <row r="13" spans="1:4">
      <c r="A13" s="47"/>
      <c r="B13" s="11">
        <v>9</v>
      </c>
      <c r="C13" s="16" t="s">
        <v>20</v>
      </c>
      <c r="D13" s="6"/>
    </row>
    <row r="14" spans="1:4">
      <c r="A14" s="47"/>
      <c r="B14" s="11">
        <v>10</v>
      </c>
      <c r="C14" s="16" t="s">
        <v>21</v>
      </c>
      <c r="D14" s="6"/>
    </row>
    <row r="15" spans="1:4">
      <c r="A15" s="47"/>
      <c r="B15" s="11">
        <v>11</v>
      </c>
      <c r="C15" s="16" t="s">
        <v>22</v>
      </c>
      <c r="D15" s="6"/>
    </row>
    <row r="16" spans="1:4">
      <c r="A16" s="47"/>
      <c r="B16" s="11">
        <v>12</v>
      </c>
      <c r="C16" s="16" t="s">
        <v>23</v>
      </c>
      <c r="D16" s="6"/>
    </row>
    <row r="17" spans="1:4">
      <c r="A17" s="47"/>
      <c r="B17" s="11">
        <v>13</v>
      </c>
      <c r="C17" s="16" t="s">
        <v>24</v>
      </c>
      <c r="D17" s="6"/>
    </row>
    <row r="18" spans="1:4">
      <c r="A18" s="47"/>
      <c r="B18" s="11">
        <v>14</v>
      </c>
      <c r="C18" s="16" t="s">
        <v>25</v>
      </c>
      <c r="D18" s="6"/>
    </row>
    <row r="19" spans="1:4">
      <c r="A19" s="47"/>
      <c r="B19" s="11">
        <v>15</v>
      </c>
      <c r="C19" s="16" t="s">
        <v>26</v>
      </c>
      <c r="D19" s="6"/>
    </row>
    <row r="20" spans="1:4">
      <c r="A20" s="47"/>
      <c r="B20" s="11">
        <v>16</v>
      </c>
      <c r="C20" s="16" t="s">
        <v>27</v>
      </c>
      <c r="D20" s="6"/>
    </row>
    <row r="21" spans="1:4" ht="25.5">
      <c r="A21" s="47"/>
      <c r="B21" s="11">
        <v>17</v>
      </c>
      <c r="C21" s="16" t="s">
        <v>28</v>
      </c>
      <c r="D21" s="6"/>
    </row>
    <row r="22" spans="1:4">
      <c r="A22" s="47"/>
      <c r="B22" s="11">
        <v>18</v>
      </c>
      <c r="C22" s="16" t="s">
        <v>29</v>
      </c>
      <c r="D22" s="6"/>
    </row>
    <row r="23" spans="1:4">
      <c r="A23" s="47"/>
      <c r="B23" s="11">
        <v>19</v>
      </c>
      <c r="C23" s="16" t="s">
        <v>30</v>
      </c>
      <c r="D23" s="6"/>
    </row>
    <row r="24" spans="1:4">
      <c r="A24" s="47"/>
      <c r="B24" s="11">
        <v>20</v>
      </c>
      <c r="C24" s="16" t="s">
        <v>31</v>
      </c>
      <c r="D24" s="6"/>
    </row>
    <row r="25" spans="1:4">
      <c r="A25" s="47"/>
      <c r="B25" s="11">
        <v>21</v>
      </c>
      <c r="C25" s="16" t="s">
        <v>32</v>
      </c>
      <c r="D25" s="6"/>
    </row>
    <row r="26" spans="1:4" ht="25.5">
      <c r="A26" s="47"/>
      <c r="B26" s="11">
        <v>22</v>
      </c>
      <c r="C26" s="16" t="s">
        <v>33</v>
      </c>
      <c r="D26" s="6"/>
    </row>
    <row r="27" spans="1:4" ht="25.5">
      <c r="A27" s="47"/>
      <c r="B27" s="11">
        <v>23</v>
      </c>
      <c r="C27" s="16" t="s">
        <v>34</v>
      </c>
      <c r="D27" s="6"/>
    </row>
    <row r="28" spans="1:4" ht="25.5">
      <c r="A28" s="47"/>
      <c r="B28" s="11">
        <v>24</v>
      </c>
      <c r="C28" s="16" t="s">
        <v>35</v>
      </c>
      <c r="D28" s="6"/>
    </row>
    <row r="29" spans="1:4" ht="25.5">
      <c r="A29" s="47"/>
      <c r="B29" s="11">
        <v>25</v>
      </c>
      <c r="C29" s="16" t="s">
        <v>36</v>
      </c>
      <c r="D29" s="6"/>
    </row>
    <row r="30" spans="1:4" ht="25.5">
      <c r="A30" s="47"/>
      <c r="B30" s="11">
        <v>26</v>
      </c>
      <c r="C30" s="16" t="s">
        <v>37</v>
      </c>
      <c r="D30" s="6"/>
    </row>
    <row r="31" spans="1:4" ht="25.5">
      <c r="A31" s="47"/>
      <c r="B31" s="11">
        <v>27</v>
      </c>
      <c r="C31" s="16" t="s">
        <v>38</v>
      </c>
      <c r="D31" s="6"/>
    </row>
    <row r="32" spans="1:4">
      <c r="A32" s="47"/>
      <c r="B32" s="11">
        <v>28</v>
      </c>
      <c r="C32" s="16" t="s">
        <v>39</v>
      </c>
      <c r="D32" s="6"/>
    </row>
    <row r="33" spans="1:4" ht="25.5">
      <c r="A33" s="47"/>
      <c r="B33" s="11">
        <v>29</v>
      </c>
      <c r="C33" s="16" t="s">
        <v>40</v>
      </c>
      <c r="D33" s="6"/>
    </row>
    <row r="34" spans="1:4" ht="25.5">
      <c r="A34" s="47"/>
      <c r="B34" s="11">
        <v>30</v>
      </c>
      <c r="C34" s="16" t="s">
        <v>41</v>
      </c>
      <c r="D34" s="6"/>
    </row>
    <row r="35" spans="1:4" ht="25.5">
      <c r="A35" s="47"/>
      <c r="B35" s="11">
        <v>31</v>
      </c>
      <c r="C35" s="16" t="s">
        <v>81</v>
      </c>
      <c r="D35" s="6"/>
    </row>
    <row r="36" spans="1:4" ht="25.5">
      <c r="A36" s="47"/>
      <c r="B36" s="11">
        <v>32</v>
      </c>
      <c r="C36" s="17" t="s">
        <v>42</v>
      </c>
      <c r="D36" s="6"/>
    </row>
    <row r="37" spans="1:4" ht="25.5">
      <c r="A37" s="47"/>
      <c r="B37" s="11">
        <v>33</v>
      </c>
      <c r="C37" s="16" t="s">
        <v>43</v>
      </c>
      <c r="D37" s="6"/>
    </row>
    <row r="38" spans="1:4" ht="25.5">
      <c r="A38" s="47"/>
      <c r="B38" s="11">
        <v>34</v>
      </c>
      <c r="C38" s="16" t="s">
        <v>44</v>
      </c>
      <c r="D38" s="6"/>
    </row>
    <row r="39" spans="1:4">
      <c r="A39" s="47"/>
      <c r="B39" s="11">
        <v>35</v>
      </c>
      <c r="C39" s="16" t="s">
        <v>45</v>
      </c>
      <c r="D39" s="6"/>
    </row>
    <row r="40" spans="1:4" ht="25.5">
      <c r="A40" s="47"/>
      <c r="B40" s="11">
        <v>36</v>
      </c>
      <c r="C40" s="16" t="s">
        <v>46</v>
      </c>
      <c r="D40" s="6"/>
    </row>
    <row r="41" spans="1:4">
      <c r="A41" s="47"/>
      <c r="B41" s="11">
        <v>37</v>
      </c>
      <c r="C41" s="16" t="s">
        <v>47</v>
      </c>
      <c r="D41" s="6"/>
    </row>
    <row r="42" spans="1:4">
      <c r="A42" s="47"/>
      <c r="B42" s="11">
        <v>38</v>
      </c>
      <c r="C42" s="16" t="s">
        <v>48</v>
      </c>
      <c r="D42" s="6"/>
    </row>
    <row r="43" spans="1:4">
      <c r="A43" s="47"/>
      <c r="B43" s="11">
        <v>39</v>
      </c>
      <c r="C43" s="16" t="s">
        <v>49</v>
      </c>
      <c r="D43" s="6"/>
    </row>
    <row r="44" spans="1:4">
      <c r="A44" s="47"/>
      <c r="B44" s="11">
        <v>40</v>
      </c>
      <c r="C44" s="16" t="s">
        <v>50</v>
      </c>
      <c r="D44" s="6"/>
    </row>
    <row r="45" spans="1:4">
      <c r="A45" s="47"/>
      <c r="B45" s="11">
        <v>41</v>
      </c>
      <c r="C45" s="16" t="s">
        <v>51</v>
      </c>
      <c r="D45" s="6"/>
    </row>
    <row r="46" spans="1:4" ht="25.5">
      <c r="A46" s="47"/>
      <c r="B46" s="11">
        <v>42</v>
      </c>
      <c r="C46" s="16" t="s">
        <v>52</v>
      </c>
      <c r="D46" s="6"/>
    </row>
    <row r="47" spans="1:4" ht="25.5">
      <c r="A47" s="47"/>
      <c r="B47" s="11">
        <v>43</v>
      </c>
      <c r="C47" s="16" t="s">
        <v>53</v>
      </c>
      <c r="D47" s="6"/>
    </row>
    <row r="48" spans="1:4" ht="25.5">
      <c r="A48" s="47"/>
      <c r="B48" s="11">
        <v>44</v>
      </c>
      <c r="C48" s="16" t="s">
        <v>54</v>
      </c>
      <c r="D48" s="6"/>
    </row>
    <row r="49" spans="1:4" ht="25.5">
      <c r="A49" s="47"/>
      <c r="B49" s="11">
        <v>45</v>
      </c>
      <c r="C49" s="16" t="s">
        <v>55</v>
      </c>
      <c r="D49" s="6"/>
    </row>
    <row r="50" spans="1:4" ht="25.5">
      <c r="A50" s="47"/>
      <c r="B50" s="11">
        <v>46</v>
      </c>
      <c r="C50" s="16" t="s">
        <v>56</v>
      </c>
      <c r="D50" s="6"/>
    </row>
    <row r="51" spans="1:4" ht="25.5">
      <c r="A51" s="47"/>
      <c r="B51" s="11">
        <v>47</v>
      </c>
      <c r="C51" s="16" t="s">
        <v>57</v>
      </c>
      <c r="D51" s="6"/>
    </row>
    <row r="52" spans="1:4" ht="25.5">
      <c r="A52" s="47"/>
      <c r="B52" s="11">
        <v>48</v>
      </c>
      <c r="C52" s="16" t="s">
        <v>58</v>
      </c>
      <c r="D52" s="6"/>
    </row>
    <row r="53" spans="1:4" ht="25.5">
      <c r="A53" s="47"/>
      <c r="B53" s="11">
        <v>49</v>
      </c>
      <c r="C53" s="16" t="s">
        <v>59</v>
      </c>
      <c r="D53" s="6"/>
    </row>
    <row r="54" spans="1:4" ht="25.5">
      <c r="A54" s="47"/>
      <c r="B54" s="11">
        <v>50</v>
      </c>
      <c r="C54" s="16" t="s">
        <v>60</v>
      </c>
      <c r="D54" s="6"/>
    </row>
    <row r="55" spans="1:4" ht="25.5">
      <c r="A55" s="47"/>
      <c r="B55" s="11">
        <v>51</v>
      </c>
      <c r="C55" s="16" t="s">
        <v>61</v>
      </c>
      <c r="D55" s="6"/>
    </row>
    <row r="56" spans="1:4" ht="25.5">
      <c r="A56" s="47"/>
      <c r="B56" s="11">
        <v>52</v>
      </c>
      <c r="C56" s="16" t="s">
        <v>62</v>
      </c>
      <c r="D56" s="6"/>
    </row>
    <row r="57" spans="1:4" ht="25.5">
      <c r="A57" s="47"/>
      <c r="B57" s="11">
        <v>53</v>
      </c>
      <c r="C57" s="16" t="s">
        <v>63</v>
      </c>
      <c r="D57" s="6"/>
    </row>
    <row r="58" spans="1:4" ht="25.5">
      <c r="A58" s="47"/>
      <c r="B58" s="11">
        <v>54</v>
      </c>
      <c r="C58" s="16" t="s">
        <v>64</v>
      </c>
      <c r="D58" s="6"/>
    </row>
    <row r="59" spans="1:4" ht="25.5">
      <c r="A59" s="47"/>
      <c r="B59" s="11">
        <v>55</v>
      </c>
      <c r="C59" s="16" t="s">
        <v>34</v>
      </c>
      <c r="D59" s="6"/>
    </row>
    <row r="60" spans="1:4">
      <c r="A60" s="47"/>
      <c r="B60" s="11">
        <v>56</v>
      </c>
      <c r="C60" s="16" t="s">
        <v>65</v>
      </c>
      <c r="D60" s="6"/>
    </row>
    <row r="61" spans="1:4" ht="25.5">
      <c r="A61" s="47"/>
      <c r="B61" s="11">
        <v>57</v>
      </c>
      <c r="C61" s="16" t="s">
        <v>66</v>
      </c>
      <c r="D61" s="6"/>
    </row>
    <row r="62" spans="1:4" ht="25.5">
      <c r="A62" s="47"/>
      <c r="B62" s="11">
        <v>58</v>
      </c>
      <c r="C62" s="16" t="s">
        <v>67</v>
      </c>
      <c r="D62" s="6"/>
    </row>
    <row r="63" spans="1:4" ht="25.5">
      <c r="A63" s="47"/>
      <c r="B63" s="11">
        <v>59</v>
      </c>
      <c r="C63" s="16" t="s">
        <v>68</v>
      </c>
      <c r="D63" s="6"/>
    </row>
    <row r="64" spans="1:4" ht="25.5">
      <c r="A64" s="47"/>
      <c r="B64" s="11">
        <v>60</v>
      </c>
      <c r="C64" s="16" t="s">
        <v>69</v>
      </c>
      <c r="D64" s="6"/>
    </row>
    <row r="65" spans="1:4" ht="25.5">
      <c r="A65" s="47"/>
      <c r="B65" s="11">
        <v>61</v>
      </c>
      <c r="C65" s="16" t="s">
        <v>70</v>
      </c>
      <c r="D65" s="6"/>
    </row>
    <row r="66" spans="1:4" ht="25.5">
      <c r="A66" s="47"/>
      <c r="B66" s="11">
        <v>62</v>
      </c>
      <c r="C66" s="16" t="s">
        <v>82</v>
      </c>
      <c r="D66" s="6"/>
    </row>
    <row r="67" spans="1:4" ht="34.5" customHeight="1">
      <c r="A67" s="47"/>
      <c r="B67" s="11">
        <v>63</v>
      </c>
      <c r="C67" s="16" t="s">
        <v>71</v>
      </c>
      <c r="D67" s="6"/>
    </row>
    <row r="68" spans="1:4" ht="25.5">
      <c r="A68" s="47"/>
      <c r="B68" s="11">
        <v>64</v>
      </c>
      <c r="C68" s="16" t="s">
        <v>72</v>
      </c>
      <c r="D68" s="6"/>
    </row>
    <row r="69" spans="1:4" ht="25.5">
      <c r="A69" s="47"/>
      <c r="B69" s="11">
        <v>65</v>
      </c>
      <c r="C69" s="16" t="s">
        <v>83</v>
      </c>
      <c r="D69" s="6"/>
    </row>
    <row r="70" spans="1:4" ht="25.5">
      <c r="A70" s="47"/>
      <c r="B70" s="11">
        <v>66</v>
      </c>
      <c r="C70" s="16" t="s">
        <v>73</v>
      </c>
      <c r="D70" s="6"/>
    </row>
    <row r="71" spans="1:4" ht="25.5">
      <c r="A71" s="47"/>
      <c r="B71" s="11">
        <v>67</v>
      </c>
      <c r="C71" s="16" t="s">
        <v>74</v>
      </c>
      <c r="D71" s="6"/>
    </row>
    <row r="72" spans="1:4" ht="25.5">
      <c r="A72" s="47"/>
      <c r="B72" s="11">
        <v>68</v>
      </c>
      <c r="C72" s="16" t="s">
        <v>75</v>
      </c>
      <c r="D72" s="6"/>
    </row>
    <row r="73" spans="1:4" ht="25.5">
      <c r="A73" s="47"/>
      <c r="B73" s="11">
        <v>69</v>
      </c>
      <c r="C73" s="16" t="s">
        <v>76</v>
      </c>
      <c r="D73" s="6"/>
    </row>
    <row r="74" spans="1:4" ht="25.5">
      <c r="A74" s="47"/>
      <c r="B74" s="11">
        <v>70</v>
      </c>
      <c r="C74" s="16" t="s">
        <v>77</v>
      </c>
      <c r="D74" s="6"/>
    </row>
    <row r="75" spans="1:4" ht="25.5">
      <c r="A75" s="47"/>
      <c r="B75" s="11">
        <v>71</v>
      </c>
      <c r="C75" s="16" t="s">
        <v>78</v>
      </c>
      <c r="D75" s="6"/>
    </row>
    <row r="76" spans="1:4" ht="25.5">
      <c r="A76" s="47"/>
      <c r="B76" s="11">
        <v>72</v>
      </c>
      <c r="C76" s="16" t="s">
        <v>79</v>
      </c>
      <c r="D76" s="6"/>
    </row>
    <row r="77" spans="1:4">
      <c r="A77" s="47"/>
      <c r="B77" s="11">
        <v>73</v>
      </c>
      <c r="C77" s="16" t="s">
        <v>80</v>
      </c>
      <c r="D77" s="6"/>
    </row>
    <row r="78" spans="1:4">
      <c r="A78" s="47"/>
      <c r="B78" s="11">
        <v>74</v>
      </c>
      <c r="C78" s="16" t="s">
        <v>84</v>
      </c>
      <c r="D78" s="6"/>
    </row>
    <row r="79" spans="1:4">
      <c r="A79" s="48" t="s">
        <v>6</v>
      </c>
      <c r="B79" s="50"/>
      <c r="C79" s="19" t="s">
        <v>85</v>
      </c>
      <c r="D79" s="12">
        <f>SUM(D5:D78)</f>
        <v>0</v>
      </c>
    </row>
    <row r="80" spans="1:4">
      <c r="A80" s="48"/>
      <c r="B80" s="51"/>
      <c r="C80" s="19" t="s">
        <v>86</v>
      </c>
      <c r="D80" s="21"/>
    </row>
    <row r="81" spans="1:4">
      <c r="A81" s="49"/>
      <c r="B81" s="52"/>
      <c r="C81" s="19" t="s">
        <v>87</v>
      </c>
      <c r="D81" s="12">
        <f>D79+(D79*D80)</f>
        <v>0</v>
      </c>
    </row>
    <row r="82" spans="1:4">
      <c r="A82" s="46" t="s">
        <v>1</v>
      </c>
      <c r="B82" s="11">
        <v>1</v>
      </c>
      <c r="C82" s="16" t="s">
        <v>12</v>
      </c>
      <c r="D82" s="14"/>
    </row>
    <row r="83" spans="1:4">
      <c r="A83" s="47"/>
      <c r="B83" s="11">
        <v>2</v>
      </c>
      <c r="C83" s="16" t="s">
        <v>13</v>
      </c>
      <c r="D83" s="14"/>
    </row>
    <row r="84" spans="1:4">
      <c r="A84" s="47"/>
      <c r="B84" s="11">
        <v>3</v>
      </c>
      <c r="C84" s="16" t="s">
        <v>14</v>
      </c>
      <c r="D84" s="14"/>
    </row>
    <row r="85" spans="1:4">
      <c r="A85" s="47"/>
      <c r="B85" s="11">
        <v>4</v>
      </c>
      <c r="C85" s="16" t="s">
        <v>15</v>
      </c>
      <c r="D85" s="14"/>
    </row>
    <row r="86" spans="1:4">
      <c r="A86" s="47"/>
      <c r="B86" s="11">
        <v>5</v>
      </c>
      <c r="C86" s="16" t="s">
        <v>16</v>
      </c>
      <c r="D86" s="14"/>
    </row>
    <row r="87" spans="1:4">
      <c r="A87" s="47"/>
      <c r="B87" s="11">
        <v>6</v>
      </c>
      <c r="C87" s="16" t="s">
        <v>17</v>
      </c>
      <c r="D87" s="14"/>
    </row>
    <row r="88" spans="1:4">
      <c r="A88" s="47"/>
      <c r="B88" s="11">
        <v>7</v>
      </c>
      <c r="C88" s="16" t="s">
        <v>18</v>
      </c>
      <c r="D88" s="14"/>
    </row>
    <row r="89" spans="1:4">
      <c r="A89" s="47"/>
      <c r="B89" s="11">
        <v>8</v>
      </c>
      <c r="C89" s="16" t="s">
        <v>19</v>
      </c>
      <c r="D89" s="14"/>
    </row>
    <row r="90" spans="1:4">
      <c r="A90" s="47"/>
      <c r="B90" s="11">
        <v>9</v>
      </c>
      <c r="C90" s="16" t="s">
        <v>20</v>
      </c>
      <c r="D90" s="14"/>
    </row>
    <row r="91" spans="1:4">
      <c r="A91" s="47"/>
      <c r="B91" s="11">
        <v>10</v>
      </c>
      <c r="C91" s="16" t="s">
        <v>21</v>
      </c>
      <c r="D91" s="14"/>
    </row>
    <row r="92" spans="1:4">
      <c r="A92" s="47"/>
      <c r="B92" s="11">
        <v>11</v>
      </c>
      <c r="C92" s="16" t="s">
        <v>22</v>
      </c>
      <c r="D92" s="14"/>
    </row>
    <row r="93" spans="1:4">
      <c r="A93" s="47"/>
      <c r="B93" s="11">
        <v>12</v>
      </c>
      <c r="C93" s="16" t="s">
        <v>23</v>
      </c>
      <c r="D93" s="14"/>
    </row>
    <row r="94" spans="1:4">
      <c r="A94" s="47"/>
      <c r="B94" s="11">
        <v>13</v>
      </c>
      <c r="C94" s="16" t="s">
        <v>24</v>
      </c>
      <c r="D94" s="14"/>
    </row>
    <row r="95" spans="1:4">
      <c r="A95" s="47"/>
      <c r="B95" s="11">
        <v>14</v>
      </c>
      <c r="C95" s="16" t="s">
        <v>25</v>
      </c>
      <c r="D95" s="14"/>
    </row>
    <row r="96" spans="1:4">
      <c r="A96" s="47"/>
      <c r="B96" s="11">
        <v>15</v>
      </c>
      <c r="C96" s="16" t="s">
        <v>26</v>
      </c>
      <c r="D96" s="14"/>
    </row>
    <row r="97" spans="1:4">
      <c r="A97" s="47"/>
      <c r="B97" s="11">
        <v>16</v>
      </c>
      <c r="C97" s="16" t="s">
        <v>27</v>
      </c>
      <c r="D97" s="14"/>
    </row>
    <row r="98" spans="1:4" ht="25.5">
      <c r="A98" s="47"/>
      <c r="B98" s="11">
        <v>17</v>
      </c>
      <c r="C98" s="16" t="s">
        <v>28</v>
      </c>
      <c r="D98" s="14"/>
    </row>
    <row r="99" spans="1:4">
      <c r="A99" s="47"/>
      <c r="B99" s="11">
        <v>18</v>
      </c>
      <c r="C99" s="16" t="s">
        <v>29</v>
      </c>
      <c r="D99" s="14"/>
    </row>
    <row r="100" spans="1:4">
      <c r="A100" s="47"/>
      <c r="B100" s="11">
        <v>19</v>
      </c>
      <c r="C100" s="16" t="s">
        <v>30</v>
      </c>
      <c r="D100" s="14"/>
    </row>
    <row r="101" spans="1:4">
      <c r="A101" s="47"/>
      <c r="B101" s="11">
        <v>20</v>
      </c>
      <c r="C101" s="16" t="s">
        <v>31</v>
      </c>
      <c r="D101" s="14"/>
    </row>
    <row r="102" spans="1:4">
      <c r="A102" s="47"/>
      <c r="B102" s="11">
        <v>21</v>
      </c>
      <c r="C102" s="16" t="s">
        <v>32</v>
      </c>
      <c r="D102" s="14"/>
    </row>
    <row r="103" spans="1:4" ht="25.5">
      <c r="A103" s="47"/>
      <c r="B103" s="11">
        <v>22</v>
      </c>
      <c r="C103" s="16" t="s">
        <v>33</v>
      </c>
      <c r="D103" s="14"/>
    </row>
    <row r="104" spans="1:4" ht="25.5">
      <c r="A104" s="47"/>
      <c r="B104" s="11">
        <v>23</v>
      </c>
      <c r="C104" s="16" t="s">
        <v>34</v>
      </c>
      <c r="D104" s="14"/>
    </row>
    <row r="105" spans="1:4" ht="25.5">
      <c r="A105" s="47"/>
      <c r="B105" s="11">
        <v>24</v>
      </c>
      <c r="C105" s="16" t="s">
        <v>35</v>
      </c>
      <c r="D105" s="14"/>
    </row>
    <row r="106" spans="1:4" ht="25.5">
      <c r="A106" s="47"/>
      <c r="B106" s="11">
        <v>25</v>
      </c>
      <c r="C106" s="16" t="s">
        <v>36</v>
      </c>
      <c r="D106" s="14"/>
    </row>
    <row r="107" spans="1:4" ht="25.5">
      <c r="A107" s="47"/>
      <c r="B107" s="11">
        <v>26</v>
      </c>
      <c r="C107" s="16" t="s">
        <v>37</v>
      </c>
      <c r="D107" s="14"/>
    </row>
    <row r="108" spans="1:4" ht="25.5">
      <c r="A108" s="47"/>
      <c r="B108" s="11">
        <v>27</v>
      </c>
      <c r="C108" s="16" t="s">
        <v>38</v>
      </c>
      <c r="D108" s="14"/>
    </row>
    <row r="109" spans="1:4">
      <c r="A109" s="47"/>
      <c r="B109" s="11">
        <v>28</v>
      </c>
      <c r="C109" s="16" t="s">
        <v>39</v>
      </c>
      <c r="D109" s="14"/>
    </row>
    <row r="110" spans="1:4" ht="25.5">
      <c r="A110" s="47"/>
      <c r="B110" s="11">
        <v>29</v>
      </c>
      <c r="C110" s="16" t="s">
        <v>40</v>
      </c>
      <c r="D110" s="14"/>
    </row>
    <row r="111" spans="1:4" ht="25.5">
      <c r="A111" s="47"/>
      <c r="B111" s="11">
        <v>30</v>
      </c>
      <c r="C111" s="16" t="s">
        <v>41</v>
      </c>
      <c r="D111" s="14"/>
    </row>
    <row r="112" spans="1:4" ht="25.5">
      <c r="A112" s="47"/>
      <c r="B112" s="11">
        <v>31</v>
      </c>
      <c r="C112" s="16" t="s">
        <v>81</v>
      </c>
      <c r="D112" s="14"/>
    </row>
    <row r="113" spans="1:4" ht="25.5">
      <c r="A113" s="47"/>
      <c r="B113" s="11">
        <v>32</v>
      </c>
      <c r="C113" s="17" t="s">
        <v>42</v>
      </c>
      <c r="D113" s="14"/>
    </row>
    <row r="114" spans="1:4" ht="25.5">
      <c r="A114" s="47"/>
      <c r="B114" s="11">
        <v>33</v>
      </c>
      <c r="C114" s="16" t="s">
        <v>43</v>
      </c>
      <c r="D114" s="14"/>
    </row>
    <row r="115" spans="1:4" ht="25.5">
      <c r="A115" s="47"/>
      <c r="B115" s="11">
        <v>34</v>
      </c>
      <c r="C115" s="16" t="s">
        <v>44</v>
      </c>
      <c r="D115" s="14"/>
    </row>
    <row r="116" spans="1:4">
      <c r="A116" s="47"/>
      <c r="B116" s="11">
        <v>35</v>
      </c>
      <c r="C116" s="16" t="s">
        <v>45</v>
      </c>
      <c r="D116" s="14"/>
    </row>
    <row r="117" spans="1:4" ht="25.5">
      <c r="A117" s="47"/>
      <c r="B117" s="11">
        <v>36</v>
      </c>
      <c r="C117" s="16" t="s">
        <v>46</v>
      </c>
      <c r="D117" s="14"/>
    </row>
    <row r="118" spans="1:4">
      <c r="A118" s="47"/>
      <c r="B118" s="11">
        <v>37</v>
      </c>
      <c r="C118" s="16" t="s">
        <v>47</v>
      </c>
      <c r="D118" s="14"/>
    </row>
    <row r="119" spans="1:4">
      <c r="A119" s="47"/>
      <c r="B119" s="11">
        <v>38</v>
      </c>
      <c r="C119" s="16" t="s">
        <v>48</v>
      </c>
      <c r="D119" s="14"/>
    </row>
    <row r="120" spans="1:4">
      <c r="A120" s="47"/>
      <c r="B120" s="11">
        <v>39</v>
      </c>
      <c r="C120" s="16" t="s">
        <v>49</v>
      </c>
      <c r="D120" s="14"/>
    </row>
    <row r="121" spans="1:4">
      <c r="A121" s="47"/>
      <c r="B121" s="11">
        <v>40</v>
      </c>
      <c r="C121" s="16" t="s">
        <v>50</v>
      </c>
      <c r="D121" s="14"/>
    </row>
    <row r="122" spans="1:4">
      <c r="A122" s="47"/>
      <c r="B122" s="11">
        <v>41</v>
      </c>
      <c r="C122" s="16" t="s">
        <v>51</v>
      </c>
      <c r="D122" s="14"/>
    </row>
    <row r="123" spans="1:4" ht="25.5">
      <c r="A123" s="47"/>
      <c r="B123" s="11">
        <v>42</v>
      </c>
      <c r="C123" s="16" t="s">
        <v>52</v>
      </c>
      <c r="D123" s="14"/>
    </row>
    <row r="124" spans="1:4" ht="25.5">
      <c r="A124" s="47"/>
      <c r="B124" s="11">
        <v>43</v>
      </c>
      <c r="C124" s="16" t="s">
        <v>53</v>
      </c>
      <c r="D124" s="14"/>
    </row>
    <row r="125" spans="1:4" ht="25.5">
      <c r="A125" s="47"/>
      <c r="B125" s="11">
        <v>44</v>
      </c>
      <c r="C125" s="16" t="s">
        <v>54</v>
      </c>
      <c r="D125" s="14"/>
    </row>
    <row r="126" spans="1:4" ht="25.5">
      <c r="A126" s="47"/>
      <c r="B126" s="11">
        <v>45</v>
      </c>
      <c r="C126" s="16" t="s">
        <v>55</v>
      </c>
      <c r="D126" s="14"/>
    </row>
    <row r="127" spans="1:4" ht="25.5">
      <c r="A127" s="47"/>
      <c r="B127" s="11">
        <v>46</v>
      </c>
      <c r="C127" s="16" t="s">
        <v>56</v>
      </c>
      <c r="D127" s="14"/>
    </row>
    <row r="128" spans="1:4" ht="25.5">
      <c r="A128" s="47"/>
      <c r="B128" s="11">
        <v>47</v>
      </c>
      <c r="C128" s="16" t="s">
        <v>57</v>
      </c>
      <c r="D128" s="14"/>
    </row>
    <row r="129" spans="1:4" ht="25.5">
      <c r="A129" s="47"/>
      <c r="B129" s="11">
        <v>48</v>
      </c>
      <c r="C129" s="16" t="s">
        <v>58</v>
      </c>
      <c r="D129" s="14"/>
    </row>
    <row r="130" spans="1:4" ht="25.5">
      <c r="A130" s="47"/>
      <c r="B130" s="11">
        <v>49</v>
      </c>
      <c r="C130" s="16" t="s">
        <v>59</v>
      </c>
      <c r="D130" s="14"/>
    </row>
    <row r="131" spans="1:4" ht="25.5">
      <c r="A131" s="47"/>
      <c r="B131" s="11">
        <v>50</v>
      </c>
      <c r="C131" s="16" t="s">
        <v>60</v>
      </c>
      <c r="D131" s="14"/>
    </row>
    <row r="132" spans="1:4" ht="25.5">
      <c r="A132" s="47"/>
      <c r="B132" s="11">
        <v>51</v>
      </c>
      <c r="C132" s="16" t="s">
        <v>61</v>
      </c>
      <c r="D132" s="14"/>
    </row>
    <row r="133" spans="1:4" ht="25.5">
      <c r="A133" s="47"/>
      <c r="B133" s="11">
        <v>52</v>
      </c>
      <c r="C133" s="16" t="s">
        <v>62</v>
      </c>
      <c r="D133" s="14"/>
    </row>
    <row r="134" spans="1:4" ht="25.5">
      <c r="A134" s="47"/>
      <c r="B134" s="11">
        <v>53</v>
      </c>
      <c r="C134" s="16" t="s">
        <v>63</v>
      </c>
      <c r="D134" s="14"/>
    </row>
    <row r="135" spans="1:4" ht="25.5">
      <c r="A135" s="47"/>
      <c r="B135" s="11">
        <v>54</v>
      </c>
      <c r="C135" s="16" t="s">
        <v>64</v>
      </c>
      <c r="D135" s="14"/>
    </row>
    <row r="136" spans="1:4" ht="25.5">
      <c r="A136" s="47"/>
      <c r="B136" s="11">
        <v>55</v>
      </c>
      <c r="C136" s="16" t="s">
        <v>34</v>
      </c>
      <c r="D136" s="14"/>
    </row>
    <row r="137" spans="1:4">
      <c r="A137" s="47"/>
      <c r="B137" s="11">
        <v>56</v>
      </c>
      <c r="C137" s="16" t="s">
        <v>65</v>
      </c>
      <c r="D137" s="14"/>
    </row>
    <row r="138" spans="1:4" ht="25.5">
      <c r="A138" s="47"/>
      <c r="B138" s="11">
        <v>57</v>
      </c>
      <c r="C138" s="16" t="s">
        <v>66</v>
      </c>
      <c r="D138" s="14"/>
    </row>
    <row r="139" spans="1:4" ht="25.5">
      <c r="A139" s="47"/>
      <c r="B139" s="11">
        <v>58</v>
      </c>
      <c r="C139" s="16" t="s">
        <v>67</v>
      </c>
      <c r="D139" s="14"/>
    </row>
    <row r="140" spans="1:4" ht="25.5">
      <c r="A140" s="47"/>
      <c r="B140" s="11">
        <v>59</v>
      </c>
      <c r="C140" s="16" t="s">
        <v>68</v>
      </c>
      <c r="D140" s="14"/>
    </row>
    <row r="141" spans="1:4" ht="25.5">
      <c r="A141" s="47"/>
      <c r="B141" s="11">
        <v>60</v>
      </c>
      <c r="C141" s="16" t="s">
        <v>69</v>
      </c>
      <c r="D141" s="14"/>
    </row>
    <row r="142" spans="1:4" ht="25.5">
      <c r="A142" s="47"/>
      <c r="B142" s="11">
        <v>61</v>
      </c>
      <c r="C142" s="16" t="s">
        <v>70</v>
      </c>
      <c r="D142" s="14"/>
    </row>
    <row r="143" spans="1:4" ht="25.5">
      <c r="A143" s="47"/>
      <c r="B143" s="11">
        <v>62</v>
      </c>
      <c r="C143" s="16" t="s">
        <v>82</v>
      </c>
      <c r="D143" s="14"/>
    </row>
    <row r="144" spans="1:4" ht="25.5">
      <c r="A144" s="47"/>
      <c r="B144" s="11">
        <v>63</v>
      </c>
      <c r="C144" s="16" t="s">
        <v>71</v>
      </c>
      <c r="D144" s="14"/>
    </row>
    <row r="145" spans="1:4" ht="25.5">
      <c r="A145" s="47"/>
      <c r="B145" s="11">
        <v>64</v>
      </c>
      <c r="C145" s="16" t="s">
        <v>72</v>
      </c>
      <c r="D145" s="14"/>
    </row>
    <row r="146" spans="1:4" ht="25.5">
      <c r="A146" s="47"/>
      <c r="B146" s="11">
        <v>65</v>
      </c>
      <c r="C146" s="16" t="s">
        <v>83</v>
      </c>
      <c r="D146" s="14"/>
    </row>
    <row r="147" spans="1:4" ht="25.5">
      <c r="A147" s="47"/>
      <c r="B147" s="11">
        <v>66</v>
      </c>
      <c r="C147" s="16" t="s">
        <v>73</v>
      </c>
      <c r="D147" s="14"/>
    </row>
    <row r="148" spans="1:4" ht="25.5">
      <c r="A148" s="47"/>
      <c r="B148" s="11">
        <v>67</v>
      </c>
      <c r="C148" s="16" t="s">
        <v>74</v>
      </c>
      <c r="D148" s="14"/>
    </row>
    <row r="149" spans="1:4" ht="25.5">
      <c r="A149" s="47"/>
      <c r="B149" s="11">
        <v>68</v>
      </c>
      <c r="C149" s="16" t="s">
        <v>75</v>
      </c>
      <c r="D149" s="14"/>
    </row>
    <row r="150" spans="1:4" ht="25.5">
      <c r="A150" s="47"/>
      <c r="B150" s="11">
        <v>69</v>
      </c>
      <c r="C150" s="16" t="s">
        <v>76</v>
      </c>
      <c r="D150" s="14"/>
    </row>
    <row r="151" spans="1:4" ht="25.5">
      <c r="A151" s="47"/>
      <c r="B151" s="11">
        <v>70</v>
      </c>
      <c r="C151" s="16" t="s">
        <v>77</v>
      </c>
      <c r="D151" s="14"/>
    </row>
    <row r="152" spans="1:4" ht="25.5">
      <c r="A152" s="47"/>
      <c r="B152" s="11">
        <v>71</v>
      </c>
      <c r="C152" s="16" t="s">
        <v>78</v>
      </c>
      <c r="D152" s="14"/>
    </row>
    <row r="153" spans="1:4" ht="25.5">
      <c r="A153" s="47"/>
      <c r="B153" s="11">
        <v>72</v>
      </c>
      <c r="C153" s="16" t="s">
        <v>79</v>
      </c>
      <c r="D153" s="14"/>
    </row>
    <row r="154" spans="1:4">
      <c r="A154" s="47"/>
      <c r="B154" s="11">
        <v>73</v>
      </c>
      <c r="C154" s="16" t="s">
        <v>80</v>
      </c>
      <c r="D154" s="14"/>
    </row>
    <row r="155" spans="1:4">
      <c r="A155" s="47"/>
      <c r="B155" s="20">
        <v>74</v>
      </c>
      <c r="C155" s="22" t="s">
        <v>84</v>
      </c>
      <c r="D155" s="14"/>
    </row>
    <row r="156" spans="1:4">
      <c r="A156" s="37" t="s">
        <v>7</v>
      </c>
      <c r="B156" s="38"/>
      <c r="C156" s="19" t="s">
        <v>85</v>
      </c>
      <c r="D156" s="12">
        <f>SUM(D82:D155)</f>
        <v>0</v>
      </c>
    </row>
    <row r="157" spans="1:4">
      <c r="A157" s="37"/>
      <c r="B157" s="38"/>
      <c r="C157" s="19" t="s">
        <v>86</v>
      </c>
      <c r="D157" s="23"/>
    </row>
    <row r="158" spans="1:4" ht="15" customHeight="1">
      <c r="A158" s="37"/>
      <c r="B158" s="38"/>
      <c r="C158" s="19" t="s">
        <v>87</v>
      </c>
      <c r="D158" s="8">
        <f>D156+(D156*D157)</f>
        <v>0</v>
      </c>
    </row>
    <row r="159" spans="1:4" ht="45">
      <c r="A159" s="61"/>
      <c r="B159" s="11">
        <v>1</v>
      </c>
      <c r="C159" s="24" t="s">
        <v>10</v>
      </c>
      <c r="D159" s="7"/>
    </row>
    <row r="160" spans="1:4">
      <c r="A160" s="56" t="s">
        <v>8</v>
      </c>
      <c r="B160" s="56"/>
      <c r="C160" s="19" t="s">
        <v>85</v>
      </c>
      <c r="D160" s="9">
        <f>D159</f>
        <v>0</v>
      </c>
    </row>
    <row r="161" spans="1:6">
      <c r="A161" s="56"/>
      <c r="B161" s="56"/>
      <c r="C161" s="19" t="s">
        <v>86</v>
      </c>
      <c r="D161" s="25"/>
    </row>
    <row r="162" spans="1:6">
      <c r="A162" s="56"/>
      <c r="B162" s="56"/>
      <c r="C162" s="19" t="s">
        <v>87</v>
      </c>
      <c r="D162" s="9">
        <f>D160+(D160*D161)</f>
        <v>0</v>
      </c>
    </row>
    <row r="163" spans="1:6">
      <c r="A163" s="53" t="s">
        <v>85</v>
      </c>
      <c r="B163" s="54"/>
      <c r="C163" s="55"/>
      <c r="D163" s="9">
        <f>SUM(D79+D156+D160)</f>
        <v>0</v>
      </c>
    </row>
    <row r="164" spans="1:6">
      <c r="A164" s="53" t="s">
        <v>88</v>
      </c>
      <c r="B164" s="54"/>
      <c r="C164" s="55"/>
      <c r="D164" s="25"/>
    </row>
    <row r="165" spans="1:6" s="15" customFormat="1" ht="18.75">
      <c r="A165" s="53" t="s">
        <v>87</v>
      </c>
      <c r="B165" s="54"/>
      <c r="C165" s="55"/>
      <c r="D165" s="18">
        <f>D81+D158+D162</f>
        <v>0</v>
      </c>
    </row>
    <row r="166" spans="1:6" ht="74.25" customHeight="1">
      <c r="A166" s="57" t="s">
        <v>89</v>
      </c>
      <c r="B166" s="57"/>
      <c r="C166" s="57"/>
      <c r="D166" s="57"/>
      <c r="E166" s="10"/>
      <c r="F166" s="10"/>
    </row>
  </sheetData>
  <mergeCells count="15">
    <mergeCell ref="A164:C164"/>
    <mergeCell ref="B160:B162"/>
    <mergeCell ref="A160:A162"/>
    <mergeCell ref="A163:C163"/>
    <mergeCell ref="A166:D166"/>
    <mergeCell ref="A165:C165"/>
    <mergeCell ref="A156:A158"/>
    <mergeCell ref="B156:B158"/>
    <mergeCell ref="A1:D1"/>
    <mergeCell ref="A2:D2"/>
    <mergeCell ref="A3:D3"/>
    <mergeCell ref="A5:A78"/>
    <mergeCell ref="A82:A155"/>
    <mergeCell ref="A79:A81"/>
    <mergeCell ref="B79:B81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FBB0-0C14-4CA8-848E-4B089C842617}">
  <sheetPr>
    <tabColor rgb="FF92D050"/>
  </sheetPr>
  <dimension ref="A1:F21"/>
  <sheetViews>
    <sheetView workbookViewId="0">
      <selection activeCell="H13" sqref="H12:I13"/>
    </sheetView>
  </sheetViews>
  <sheetFormatPr defaultRowHeight="15"/>
  <cols>
    <col min="1" max="1" width="8.140625" style="13" customWidth="1"/>
    <col min="2" max="2" width="71.7109375" style="13" customWidth="1"/>
    <col min="3" max="3" width="28.28515625" style="4" customWidth="1"/>
    <col min="4" max="4" width="18.85546875" style="2" customWidth="1"/>
    <col min="257" max="257" width="8.140625" customWidth="1"/>
    <col min="258" max="258" width="71.7109375" customWidth="1"/>
    <col min="259" max="259" width="28.28515625" customWidth="1"/>
    <col min="260" max="260" width="18.85546875" customWidth="1"/>
    <col min="513" max="513" width="8.140625" customWidth="1"/>
    <col min="514" max="514" width="71.7109375" customWidth="1"/>
    <col min="515" max="515" width="28.28515625" customWidth="1"/>
    <col min="516" max="516" width="18.85546875" customWidth="1"/>
    <col min="769" max="769" width="8.140625" customWidth="1"/>
    <col min="770" max="770" width="71.7109375" customWidth="1"/>
    <col min="771" max="771" width="28.28515625" customWidth="1"/>
    <col min="772" max="772" width="18.85546875" customWidth="1"/>
    <col min="1025" max="1025" width="8.140625" customWidth="1"/>
    <col min="1026" max="1026" width="71.7109375" customWidth="1"/>
    <col min="1027" max="1027" width="28.28515625" customWidth="1"/>
    <col min="1028" max="1028" width="18.85546875" customWidth="1"/>
    <col min="1281" max="1281" width="8.140625" customWidth="1"/>
    <col min="1282" max="1282" width="71.7109375" customWidth="1"/>
    <col min="1283" max="1283" width="28.28515625" customWidth="1"/>
    <col min="1284" max="1284" width="18.85546875" customWidth="1"/>
    <col min="1537" max="1537" width="8.140625" customWidth="1"/>
    <col min="1538" max="1538" width="71.7109375" customWidth="1"/>
    <col min="1539" max="1539" width="28.28515625" customWidth="1"/>
    <col min="1540" max="1540" width="18.85546875" customWidth="1"/>
    <col min="1793" max="1793" width="8.140625" customWidth="1"/>
    <col min="1794" max="1794" width="71.7109375" customWidth="1"/>
    <col min="1795" max="1795" width="28.28515625" customWidth="1"/>
    <col min="1796" max="1796" width="18.85546875" customWidth="1"/>
    <col min="2049" max="2049" width="8.140625" customWidth="1"/>
    <col min="2050" max="2050" width="71.7109375" customWidth="1"/>
    <col min="2051" max="2051" width="28.28515625" customWidth="1"/>
    <col min="2052" max="2052" width="18.85546875" customWidth="1"/>
    <col min="2305" max="2305" width="8.140625" customWidth="1"/>
    <col min="2306" max="2306" width="71.7109375" customWidth="1"/>
    <col min="2307" max="2307" width="28.28515625" customWidth="1"/>
    <col min="2308" max="2308" width="18.85546875" customWidth="1"/>
    <col min="2561" max="2561" width="8.140625" customWidth="1"/>
    <col min="2562" max="2562" width="71.7109375" customWidth="1"/>
    <col min="2563" max="2563" width="28.28515625" customWidth="1"/>
    <col min="2564" max="2564" width="18.85546875" customWidth="1"/>
    <col min="2817" max="2817" width="8.140625" customWidth="1"/>
    <col min="2818" max="2818" width="71.7109375" customWidth="1"/>
    <col min="2819" max="2819" width="28.28515625" customWidth="1"/>
    <col min="2820" max="2820" width="18.85546875" customWidth="1"/>
    <col min="3073" max="3073" width="8.140625" customWidth="1"/>
    <col min="3074" max="3074" width="71.7109375" customWidth="1"/>
    <col min="3075" max="3075" width="28.28515625" customWidth="1"/>
    <col min="3076" max="3076" width="18.85546875" customWidth="1"/>
    <col min="3329" max="3329" width="8.140625" customWidth="1"/>
    <col min="3330" max="3330" width="71.7109375" customWidth="1"/>
    <col min="3331" max="3331" width="28.28515625" customWidth="1"/>
    <col min="3332" max="3332" width="18.85546875" customWidth="1"/>
    <col min="3585" max="3585" width="8.140625" customWidth="1"/>
    <col min="3586" max="3586" width="71.7109375" customWidth="1"/>
    <col min="3587" max="3587" width="28.28515625" customWidth="1"/>
    <col min="3588" max="3588" width="18.85546875" customWidth="1"/>
    <col min="3841" max="3841" width="8.140625" customWidth="1"/>
    <col min="3842" max="3842" width="71.7109375" customWidth="1"/>
    <col min="3843" max="3843" width="28.28515625" customWidth="1"/>
    <col min="3844" max="3844" width="18.85546875" customWidth="1"/>
    <col min="4097" max="4097" width="8.140625" customWidth="1"/>
    <col min="4098" max="4098" width="71.7109375" customWidth="1"/>
    <col min="4099" max="4099" width="28.28515625" customWidth="1"/>
    <col min="4100" max="4100" width="18.85546875" customWidth="1"/>
    <col min="4353" max="4353" width="8.140625" customWidth="1"/>
    <col min="4354" max="4354" width="71.7109375" customWidth="1"/>
    <col min="4355" max="4355" width="28.28515625" customWidth="1"/>
    <col min="4356" max="4356" width="18.85546875" customWidth="1"/>
    <col min="4609" max="4609" width="8.140625" customWidth="1"/>
    <col min="4610" max="4610" width="71.7109375" customWidth="1"/>
    <col min="4611" max="4611" width="28.28515625" customWidth="1"/>
    <col min="4612" max="4612" width="18.85546875" customWidth="1"/>
    <col min="4865" max="4865" width="8.140625" customWidth="1"/>
    <col min="4866" max="4866" width="71.7109375" customWidth="1"/>
    <col min="4867" max="4867" width="28.28515625" customWidth="1"/>
    <col min="4868" max="4868" width="18.85546875" customWidth="1"/>
    <col min="5121" max="5121" width="8.140625" customWidth="1"/>
    <col min="5122" max="5122" width="71.7109375" customWidth="1"/>
    <col min="5123" max="5123" width="28.28515625" customWidth="1"/>
    <col min="5124" max="5124" width="18.85546875" customWidth="1"/>
    <col min="5377" max="5377" width="8.140625" customWidth="1"/>
    <col min="5378" max="5378" width="71.7109375" customWidth="1"/>
    <col min="5379" max="5379" width="28.28515625" customWidth="1"/>
    <col min="5380" max="5380" width="18.85546875" customWidth="1"/>
    <col min="5633" max="5633" width="8.140625" customWidth="1"/>
    <col min="5634" max="5634" width="71.7109375" customWidth="1"/>
    <col min="5635" max="5635" width="28.28515625" customWidth="1"/>
    <col min="5636" max="5636" width="18.85546875" customWidth="1"/>
    <col min="5889" max="5889" width="8.140625" customWidth="1"/>
    <col min="5890" max="5890" width="71.7109375" customWidth="1"/>
    <col min="5891" max="5891" width="28.28515625" customWidth="1"/>
    <col min="5892" max="5892" width="18.85546875" customWidth="1"/>
    <col min="6145" max="6145" width="8.140625" customWidth="1"/>
    <col min="6146" max="6146" width="71.7109375" customWidth="1"/>
    <col min="6147" max="6147" width="28.28515625" customWidth="1"/>
    <col min="6148" max="6148" width="18.85546875" customWidth="1"/>
    <col min="6401" max="6401" width="8.140625" customWidth="1"/>
    <col min="6402" max="6402" width="71.7109375" customWidth="1"/>
    <col min="6403" max="6403" width="28.28515625" customWidth="1"/>
    <col min="6404" max="6404" width="18.85546875" customWidth="1"/>
    <col min="6657" max="6657" width="8.140625" customWidth="1"/>
    <col min="6658" max="6658" width="71.7109375" customWidth="1"/>
    <col min="6659" max="6659" width="28.28515625" customWidth="1"/>
    <col min="6660" max="6660" width="18.85546875" customWidth="1"/>
    <col min="6913" max="6913" width="8.140625" customWidth="1"/>
    <col min="6914" max="6914" width="71.7109375" customWidth="1"/>
    <col min="6915" max="6915" width="28.28515625" customWidth="1"/>
    <col min="6916" max="6916" width="18.85546875" customWidth="1"/>
    <col min="7169" max="7169" width="8.140625" customWidth="1"/>
    <col min="7170" max="7170" width="71.7109375" customWidth="1"/>
    <col min="7171" max="7171" width="28.28515625" customWidth="1"/>
    <col min="7172" max="7172" width="18.85546875" customWidth="1"/>
    <col min="7425" max="7425" width="8.140625" customWidth="1"/>
    <col min="7426" max="7426" width="71.7109375" customWidth="1"/>
    <col min="7427" max="7427" width="28.28515625" customWidth="1"/>
    <col min="7428" max="7428" width="18.85546875" customWidth="1"/>
    <col min="7681" max="7681" width="8.140625" customWidth="1"/>
    <col min="7682" max="7682" width="71.7109375" customWidth="1"/>
    <col min="7683" max="7683" width="28.28515625" customWidth="1"/>
    <col min="7684" max="7684" width="18.85546875" customWidth="1"/>
    <col min="7937" max="7937" width="8.140625" customWidth="1"/>
    <col min="7938" max="7938" width="71.7109375" customWidth="1"/>
    <col min="7939" max="7939" width="28.28515625" customWidth="1"/>
    <col min="7940" max="7940" width="18.85546875" customWidth="1"/>
    <col min="8193" max="8193" width="8.140625" customWidth="1"/>
    <col min="8194" max="8194" width="71.7109375" customWidth="1"/>
    <col min="8195" max="8195" width="28.28515625" customWidth="1"/>
    <col min="8196" max="8196" width="18.85546875" customWidth="1"/>
    <col min="8449" max="8449" width="8.140625" customWidth="1"/>
    <col min="8450" max="8450" width="71.7109375" customWidth="1"/>
    <col min="8451" max="8451" width="28.28515625" customWidth="1"/>
    <col min="8452" max="8452" width="18.85546875" customWidth="1"/>
    <col min="8705" max="8705" width="8.140625" customWidth="1"/>
    <col min="8706" max="8706" width="71.7109375" customWidth="1"/>
    <col min="8707" max="8707" width="28.28515625" customWidth="1"/>
    <col min="8708" max="8708" width="18.85546875" customWidth="1"/>
    <col min="8961" max="8961" width="8.140625" customWidth="1"/>
    <col min="8962" max="8962" width="71.7109375" customWidth="1"/>
    <col min="8963" max="8963" width="28.28515625" customWidth="1"/>
    <col min="8964" max="8964" width="18.85546875" customWidth="1"/>
    <col min="9217" max="9217" width="8.140625" customWidth="1"/>
    <col min="9218" max="9218" width="71.7109375" customWidth="1"/>
    <col min="9219" max="9219" width="28.28515625" customWidth="1"/>
    <col min="9220" max="9220" width="18.85546875" customWidth="1"/>
    <col min="9473" max="9473" width="8.140625" customWidth="1"/>
    <col min="9474" max="9474" width="71.7109375" customWidth="1"/>
    <col min="9475" max="9475" width="28.28515625" customWidth="1"/>
    <col min="9476" max="9476" width="18.85546875" customWidth="1"/>
    <col min="9729" max="9729" width="8.140625" customWidth="1"/>
    <col min="9730" max="9730" width="71.7109375" customWidth="1"/>
    <col min="9731" max="9731" width="28.28515625" customWidth="1"/>
    <col min="9732" max="9732" width="18.85546875" customWidth="1"/>
    <col min="9985" max="9985" width="8.140625" customWidth="1"/>
    <col min="9986" max="9986" width="71.7109375" customWidth="1"/>
    <col min="9987" max="9987" width="28.28515625" customWidth="1"/>
    <col min="9988" max="9988" width="18.85546875" customWidth="1"/>
    <col min="10241" max="10241" width="8.140625" customWidth="1"/>
    <col min="10242" max="10242" width="71.7109375" customWidth="1"/>
    <col min="10243" max="10243" width="28.28515625" customWidth="1"/>
    <col min="10244" max="10244" width="18.85546875" customWidth="1"/>
    <col min="10497" max="10497" width="8.140625" customWidth="1"/>
    <col min="10498" max="10498" width="71.7109375" customWidth="1"/>
    <col min="10499" max="10499" width="28.28515625" customWidth="1"/>
    <col min="10500" max="10500" width="18.85546875" customWidth="1"/>
    <col min="10753" max="10753" width="8.140625" customWidth="1"/>
    <col min="10754" max="10754" width="71.7109375" customWidth="1"/>
    <col min="10755" max="10755" width="28.28515625" customWidth="1"/>
    <col min="10756" max="10756" width="18.85546875" customWidth="1"/>
    <col min="11009" max="11009" width="8.140625" customWidth="1"/>
    <col min="11010" max="11010" width="71.7109375" customWidth="1"/>
    <col min="11011" max="11011" width="28.28515625" customWidth="1"/>
    <col min="11012" max="11012" width="18.85546875" customWidth="1"/>
    <col min="11265" max="11265" width="8.140625" customWidth="1"/>
    <col min="11266" max="11266" width="71.7109375" customWidth="1"/>
    <col min="11267" max="11267" width="28.28515625" customWidth="1"/>
    <col min="11268" max="11268" width="18.85546875" customWidth="1"/>
    <col min="11521" max="11521" width="8.140625" customWidth="1"/>
    <col min="11522" max="11522" width="71.7109375" customWidth="1"/>
    <col min="11523" max="11523" width="28.28515625" customWidth="1"/>
    <col min="11524" max="11524" width="18.85546875" customWidth="1"/>
    <col min="11777" max="11777" width="8.140625" customWidth="1"/>
    <col min="11778" max="11778" width="71.7109375" customWidth="1"/>
    <col min="11779" max="11779" width="28.28515625" customWidth="1"/>
    <col min="11780" max="11780" width="18.85546875" customWidth="1"/>
    <col min="12033" max="12033" width="8.140625" customWidth="1"/>
    <col min="12034" max="12034" width="71.7109375" customWidth="1"/>
    <col min="12035" max="12035" width="28.28515625" customWidth="1"/>
    <col min="12036" max="12036" width="18.85546875" customWidth="1"/>
    <col min="12289" max="12289" width="8.140625" customWidth="1"/>
    <col min="12290" max="12290" width="71.7109375" customWidth="1"/>
    <col min="12291" max="12291" width="28.28515625" customWidth="1"/>
    <col min="12292" max="12292" width="18.85546875" customWidth="1"/>
    <col min="12545" max="12545" width="8.140625" customWidth="1"/>
    <col min="12546" max="12546" width="71.7109375" customWidth="1"/>
    <col min="12547" max="12547" width="28.28515625" customWidth="1"/>
    <col min="12548" max="12548" width="18.85546875" customWidth="1"/>
    <col min="12801" max="12801" width="8.140625" customWidth="1"/>
    <col min="12802" max="12802" width="71.7109375" customWidth="1"/>
    <col min="12803" max="12803" width="28.28515625" customWidth="1"/>
    <col min="12804" max="12804" width="18.85546875" customWidth="1"/>
    <col min="13057" max="13057" width="8.140625" customWidth="1"/>
    <col min="13058" max="13058" width="71.7109375" customWidth="1"/>
    <col min="13059" max="13059" width="28.28515625" customWidth="1"/>
    <col min="13060" max="13060" width="18.85546875" customWidth="1"/>
    <col min="13313" max="13313" width="8.140625" customWidth="1"/>
    <col min="13314" max="13314" width="71.7109375" customWidth="1"/>
    <col min="13315" max="13315" width="28.28515625" customWidth="1"/>
    <col min="13316" max="13316" width="18.85546875" customWidth="1"/>
    <col min="13569" max="13569" width="8.140625" customWidth="1"/>
    <col min="13570" max="13570" width="71.7109375" customWidth="1"/>
    <col min="13571" max="13571" width="28.28515625" customWidth="1"/>
    <col min="13572" max="13572" width="18.85546875" customWidth="1"/>
    <col min="13825" max="13825" width="8.140625" customWidth="1"/>
    <col min="13826" max="13826" width="71.7109375" customWidth="1"/>
    <col min="13827" max="13827" width="28.28515625" customWidth="1"/>
    <col min="13828" max="13828" width="18.85546875" customWidth="1"/>
    <col min="14081" max="14081" width="8.140625" customWidth="1"/>
    <col min="14082" max="14082" width="71.7109375" customWidth="1"/>
    <col min="14083" max="14083" width="28.28515625" customWidth="1"/>
    <col min="14084" max="14084" width="18.85546875" customWidth="1"/>
    <col min="14337" max="14337" width="8.140625" customWidth="1"/>
    <col min="14338" max="14338" width="71.7109375" customWidth="1"/>
    <col min="14339" max="14339" width="28.28515625" customWidth="1"/>
    <col min="14340" max="14340" width="18.85546875" customWidth="1"/>
    <col min="14593" max="14593" width="8.140625" customWidth="1"/>
    <col min="14594" max="14594" width="71.7109375" customWidth="1"/>
    <col min="14595" max="14595" width="28.28515625" customWidth="1"/>
    <col min="14596" max="14596" width="18.85546875" customWidth="1"/>
    <col min="14849" max="14849" width="8.140625" customWidth="1"/>
    <col min="14850" max="14850" width="71.7109375" customWidth="1"/>
    <col min="14851" max="14851" width="28.28515625" customWidth="1"/>
    <col min="14852" max="14852" width="18.85546875" customWidth="1"/>
    <col min="15105" max="15105" width="8.140625" customWidth="1"/>
    <col min="15106" max="15106" width="71.7109375" customWidth="1"/>
    <col min="15107" max="15107" width="28.28515625" customWidth="1"/>
    <col min="15108" max="15108" width="18.85546875" customWidth="1"/>
    <col min="15361" max="15361" width="8.140625" customWidth="1"/>
    <col min="15362" max="15362" width="71.7109375" customWidth="1"/>
    <col min="15363" max="15363" width="28.28515625" customWidth="1"/>
    <col min="15364" max="15364" width="18.85546875" customWidth="1"/>
    <col min="15617" max="15617" width="8.140625" customWidth="1"/>
    <col min="15618" max="15618" width="71.7109375" customWidth="1"/>
    <col min="15619" max="15619" width="28.28515625" customWidth="1"/>
    <col min="15620" max="15620" width="18.85546875" customWidth="1"/>
    <col min="15873" max="15873" width="8.140625" customWidth="1"/>
    <col min="15874" max="15874" width="71.7109375" customWidth="1"/>
    <col min="15875" max="15875" width="28.28515625" customWidth="1"/>
    <col min="15876" max="15876" width="18.85546875" customWidth="1"/>
    <col min="16129" max="16129" width="8.140625" customWidth="1"/>
    <col min="16130" max="16130" width="71.7109375" customWidth="1"/>
    <col min="16131" max="16131" width="28.28515625" customWidth="1"/>
    <col min="16132" max="16132" width="18.85546875" customWidth="1"/>
  </cols>
  <sheetData>
    <row r="1" spans="1:6" ht="127.5" customHeight="1">
      <c r="A1" s="58" t="s">
        <v>91</v>
      </c>
      <c r="B1" s="40"/>
      <c r="C1" s="40"/>
      <c r="D1" s="41"/>
    </row>
    <row r="2" spans="1:6" ht="25.5" customHeight="1">
      <c r="A2" s="42" t="s">
        <v>92</v>
      </c>
      <c r="B2" s="42"/>
      <c r="C2" s="42"/>
      <c r="D2" s="42"/>
    </row>
    <row r="3" spans="1:6" ht="78" customHeight="1">
      <c r="A3" s="59" t="s">
        <v>93</v>
      </c>
      <c r="B3" s="44"/>
      <c r="C3" s="44"/>
      <c r="D3" s="44"/>
    </row>
    <row r="4" spans="1:6" s="26" customFormat="1" ht="30">
      <c r="A4" s="3" t="s">
        <v>5</v>
      </c>
      <c r="B4" s="3" t="s">
        <v>94</v>
      </c>
      <c r="C4" s="3" t="s">
        <v>95</v>
      </c>
      <c r="D4" s="5" t="s">
        <v>2</v>
      </c>
    </row>
    <row r="5" spans="1:6">
      <c r="A5" s="11">
        <v>1</v>
      </c>
      <c r="B5" s="11"/>
      <c r="C5" s="16"/>
      <c r="D5" s="27"/>
    </row>
    <row r="6" spans="1:6">
      <c r="A6" s="11">
        <v>2</v>
      </c>
      <c r="B6" s="11"/>
      <c r="C6" s="16"/>
      <c r="D6" s="27"/>
    </row>
    <row r="7" spans="1:6" ht="15.75">
      <c r="A7" s="28">
        <v>3</v>
      </c>
      <c r="B7" s="29"/>
      <c r="C7" s="30"/>
      <c r="D7" s="31"/>
      <c r="E7" s="32"/>
      <c r="F7" s="33"/>
    </row>
    <row r="8" spans="1:6">
      <c r="A8" s="28">
        <v>4</v>
      </c>
      <c r="B8" s="29"/>
      <c r="C8" s="30"/>
      <c r="D8" s="34"/>
      <c r="E8" s="32"/>
      <c r="F8" s="33"/>
    </row>
    <row r="9" spans="1:6">
      <c r="A9" s="11">
        <v>5</v>
      </c>
      <c r="B9" s="35"/>
      <c r="C9" s="30"/>
      <c r="D9" s="36"/>
    </row>
    <row r="10" spans="1:6">
      <c r="A10" s="11">
        <v>6</v>
      </c>
      <c r="B10" s="35"/>
      <c r="C10" s="30"/>
      <c r="D10" s="36"/>
    </row>
    <row r="11" spans="1:6">
      <c r="A11" s="11">
        <v>7</v>
      </c>
      <c r="B11" s="35"/>
      <c r="C11" s="30"/>
      <c r="D11" s="36"/>
    </row>
    <row r="12" spans="1:6">
      <c r="A12" s="11">
        <v>8</v>
      </c>
      <c r="B12" s="35"/>
      <c r="C12" s="30"/>
      <c r="D12" s="36"/>
    </row>
    <row r="13" spans="1:6">
      <c r="A13" s="11">
        <v>9</v>
      </c>
      <c r="B13" s="35"/>
      <c r="C13" s="30"/>
      <c r="D13" s="36"/>
    </row>
    <row r="14" spans="1:6">
      <c r="A14" s="11">
        <v>10</v>
      </c>
      <c r="B14" s="35"/>
      <c r="C14" s="30"/>
      <c r="D14" s="36"/>
    </row>
    <row r="15" spans="1:6">
      <c r="A15" s="35" t="s">
        <v>96</v>
      </c>
      <c r="B15" s="35"/>
      <c r="C15" s="30"/>
      <c r="D15" s="36"/>
    </row>
    <row r="16" spans="1:6">
      <c r="A16" s="35"/>
      <c r="B16" s="35"/>
      <c r="C16" s="30"/>
      <c r="D16" s="36"/>
    </row>
    <row r="17" spans="1:4">
      <c r="A17" s="35"/>
      <c r="B17" s="35"/>
      <c r="C17" s="30"/>
      <c r="D17" s="36"/>
    </row>
    <row r="18" spans="1:4">
      <c r="A18" s="35" t="s">
        <v>97</v>
      </c>
      <c r="B18" s="35"/>
      <c r="C18" s="30"/>
      <c r="D18" s="36"/>
    </row>
    <row r="19" spans="1:4">
      <c r="A19" s="60" t="s">
        <v>98</v>
      </c>
      <c r="B19" s="60"/>
      <c r="C19" s="60"/>
      <c r="D19" s="36"/>
    </row>
    <row r="20" spans="1:4">
      <c r="A20" s="60" t="s">
        <v>99</v>
      </c>
      <c r="B20" s="60"/>
      <c r="C20" s="60"/>
      <c r="D20" s="36"/>
    </row>
    <row r="21" spans="1:4">
      <c r="A21" s="60" t="s">
        <v>100</v>
      </c>
      <c r="B21" s="60"/>
      <c r="C21" s="60"/>
      <c r="D21" s="36"/>
    </row>
  </sheetData>
  <mergeCells count="6">
    <mergeCell ref="A21:C21"/>
    <mergeCell ref="A1:D1"/>
    <mergeCell ref="A2:D2"/>
    <mergeCell ref="A3:D3"/>
    <mergeCell ref="A19:C19"/>
    <mergeCell ref="A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2a</vt:lpstr>
      <vt:lpstr>ZAŁĄCZNIK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Długosz</dc:creator>
  <cp:lastModifiedBy>Krystyna Hanzel</cp:lastModifiedBy>
  <cp:lastPrinted>2018-06-19T08:21:26Z</cp:lastPrinted>
  <dcterms:created xsi:type="dcterms:W3CDTF">2018-06-18T14:11:36Z</dcterms:created>
  <dcterms:modified xsi:type="dcterms:W3CDTF">2026-03-04T07:39:44Z</dcterms:modified>
</cp:coreProperties>
</file>